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8755" windowHeight="151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Лист1!$9:$12</definedName>
  </definedNames>
  <calcPr calcId="145621"/>
</workbook>
</file>

<file path=xl/calcChain.xml><?xml version="1.0" encoding="utf-8"?>
<calcChain xmlns="http://schemas.openxmlformats.org/spreadsheetml/2006/main">
  <c r="R18" i="1" l="1"/>
  <c r="R14" i="1" s="1"/>
  <c r="D20" i="1"/>
  <c r="E20" i="1"/>
  <c r="F20" i="1"/>
  <c r="C20" i="1"/>
  <c r="R20" i="1"/>
  <c r="Q20" i="1"/>
  <c r="Q18" i="1"/>
  <c r="J18" i="1"/>
  <c r="I18" i="1"/>
  <c r="Q15" i="1"/>
  <c r="O15" i="1"/>
  <c r="O14" i="1" s="1"/>
  <c r="N15" i="1"/>
  <c r="N14" i="1" s="1"/>
  <c r="I15" i="1"/>
  <c r="I14" i="1" s="1"/>
  <c r="H15" i="1"/>
  <c r="H14" i="1" s="1"/>
  <c r="F15" i="1"/>
  <c r="E15" i="1"/>
  <c r="D15" i="1"/>
  <c r="D14" i="1" s="1"/>
  <c r="C15" i="1"/>
  <c r="E14" i="1" l="1"/>
  <c r="F14" i="1"/>
  <c r="Q14" i="1"/>
  <c r="C14" i="1"/>
</calcChain>
</file>

<file path=xl/sharedStrings.xml><?xml version="1.0" encoding="utf-8"?>
<sst xmlns="http://schemas.openxmlformats.org/spreadsheetml/2006/main" count="57" uniqueCount="40">
  <si>
    <t xml:space="preserve">
</t>
  </si>
  <si>
    <t xml:space="preserve">
</t>
  </si>
  <si>
    <t xml:space="preserve">
</t>
  </si>
  <si>
    <t>х</t>
  </si>
  <si>
    <t>2012 елга гражданнарны авария хәлендәге</t>
  </si>
  <si>
    <t>торак фондыннан күчерү буенча өстәмә адреслы</t>
  </si>
  <si>
    <t>республика программасына 4 нче кушымта</t>
  </si>
  <si>
    <t xml:space="preserve">Күчерү ысуллары буенча авария хәлендәге күпфатирлы йортлар реестры </t>
  </si>
  <si>
    <t>Т/с</t>
  </si>
  <si>
    <t>Муниципаль берәмлек,  объект адресы</t>
  </si>
  <si>
    <t>Кешеләр күчереп урнаштырыла торган мәйдан,
кв.метр</t>
  </si>
  <si>
    <t>Күчерү төрләре</t>
  </si>
  <si>
    <t>барлыгы</t>
  </si>
  <si>
    <t xml:space="preserve">шул исәптән шәхси милек </t>
  </si>
  <si>
    <t>мәйданы, кв.метр</t>
  </si>
  <si>
    <t>кыйммәте, сум</t>
  </si>
  <si>
    <t xml:space="preserve">1 кв.метрның чагыштырма кыйммәте, сум 
</t>
  </si>
  <si>
    <t>Барлык кыйммәте, сум</t>
  </si>
  <si>
    <t>Финанслауның өстәмә чыганаклары, сум</t>
  </si>
  <si>
    <t>1 кв.метрның норматив кыйммәте, 
сум</t>
  </si>
  <si>
    <t xml:space="preserve">1 кв.метр норматив кыйммәтенең 3/4е, сум
</t>
  </si>
  <si>
    <t>Татарстан Республикасы буенча барлыгы</t>
  </si>
  <si>
    <t>Әгерҗе муниципаль районы буенча барлыгы</t>
  </si>
  <si>
    <t>Әгерҗе шәһәре,  Октябрь урамы, 2 нче А йорт</t>
  </si>
  <si>
    <t>Әгерҗе шәһәре,  Чайковский урамы, 10 нчы йорт</t>
  </si>
  <si>
    <t>Биектау муниципаль районы буенча барлыгы</t>
  </si>
  <si>
    <t>Дачное поселгы, Центральная урамы, 26 нчы йорт</t>
  </si>
  <si>
    <t>Казан шәһәре буенча барлыгы</t>
  </si>
  <si>
    <t>Казан шәһәре, Вокзал мәйданы, 23 нче йорт</t>
  </si>
  <si>
    <t>Казан шәһәре, Вокзал мәйданы, 25 нче йорт</t>
  </si>
  <si>
    <t>Казан шәһәре,  Идел  буе урамы, 100 нче йорт</t>
  </si>
  <si>
    <t>Казан шәһәре,  Идел буе  урамы, 104 нче йорт</t>
  </si>
  <si>
    <t>Казан шәһәре,  Идел буе урамы, 106 нчы йорт</t>
  </si>
  <si>
    <t>Казан шәһәре,  Идел буе урамы, 96 нчы йорт</t>
  </si>
  <si>
    <t>Казан шәһәре, Идел буе урамы, 98 нче йорт</t>
  </si>
  <si>
    <t>карар/1207-5.xls</t>
  </si>
  <si>
    <t>Күпфатирлы йортлар төзү</t>
  </si>
  <si>
    <t xml:space="preserve">Күпләп йортлар салучылардан торак урыннар  сатып алу 
</t>
  </si>
  <si>
    <t xml:space="preserve">Күпләп йортлар салучы булмаган затлардан торак урыннар сатып алу 
</t>
  </si>
  <si>
    <t xml:space="preserve"> Торак урыннарны милекчеләрдән сатып алу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</si>
</sst>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zoomScale="85" zoomScaleNormal="100" zoomScaleSheetLayoutView="85" workbookViewId="0">
      <selection activeCell="T9" sqref="T9:T12"/>
    </sheetView>
  </sheetViews>
  <sheetFormatPr defaultRowHeight="15" x14ac:dyDescent="0.25"/>
  <cols>
    <col min="1" max="1" width="8.7109375" customWidth="1"/>
    <col min="2" max="2" width="39.85546875" customWidth="1"/>
    <col min="3" max="3" width="11.140625" customWidth="1"/>
    <col min="4" max="5" width="11.7109375" customWidth="1"/>
    <col min="6" max="6" width="15.140625" customWidth="1"/>
    <col min="7" max="7" width="11.7109375" customWidth="1"/>
    <col min="8" max="8" width="11.140625" customWidth="1"/>
    <col min="9" max="9" width="14.5703125" customWidth="1"/>
    <col min="10" max="10" width="14.140625" customWidth="1"/>
    <col min="11" max="11" width="9.7109375" customWidth="1"/>
    <col min="12" max="12" width="13.7109375" customWidth="1"/>
    <col min="13" max="14" width="12.7109375" customWidth="1"/>
    <col min="15" max="15" width="14.140625" customWidth="1"/>
    <col min="16" max="16" width="11.85546875" customWidth="1"/>
    <col min="17" max="17" width="14.7109375" customWidth="1"/>
    <col min="18" max="18" width="15.42578125" bestFit="1" customWidth="1"/>
    <col min="19" max="19" width="11.85546875" bestFit="1" customWidth="1"/>
    <col min="20" max="20" width="13.140625" customWidth="1"/>
    <col min="21" max="21" width="9.7109375" customWidth="1"/>
  </cols>
  <sheetData>
    <row r="1" spans="1:21" x14ac:dyDescent="0.25">
      <c r="O1" s="22" t="s">
        <v>4</v>
      </c>
      <c r="P1" s="22"/>
      <c r="Q1" s="22"/>
      <c r="R1" s="22"/>
      <c r="S1" s="22"/>
      <c r="T1" s="22"/>
    </row>
    <row r="2" spans="1:21" x14ac:dyDescent="0.25">
      <c r="O2" s="22" t="s">
        <v>5</v>
      </c>
      <c r="P2" s="22"/>
      <c r="Q2" s="22"/>
      <c r="R2" s="22"/>
      <c r="S2" s="22"/>
      <c r="T2" s="22"/>
    </row>
    <row r="3" spans="1:21" x14ac:dyDescent="0.25">
      <c r="O3" s="22" t="s">
        <v>6</v>
      </c>
      <c r="P3" s="22"/>
      <c r="Q3" s="22"/>
      <c r="R3" s="22"/>
      <c r="S3" s="22"/>
      <c r="T3" s="22"/>
    </row>
    <row r="6" spans="1:21" ht="18.75" x14ac:dyDescent="0.3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9" spans="1:21" ht="14.25" customHeight="1" x14ac:dyDescent="0.25">
      <c r="A9" s="15" t="s">
        <v>8</v>
      </c>
      <c r="B9" s="15" t="s">
        <v>9</v>
      </c>
      <c r="C9" s="23" t="s">
        <v>10</v>
      </c>
      <c r="D9" s="24"/>
      <c r="E9" s="18" t="s">
        <v>11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5" t="s">
        <v>17</v>
      </c>
      <c r="R9" s="15" t="s">
        <v>18</v>
      </c>
      <c r="S9" s="15" t="s">
        <v>19</v>
      </c>
      <c r="T9" s="15" t="s">
        <v>20</v>
      </c>
      <c r="U9" s="1" t="s">
        <v>0</v>
      </c>
    </row>
    <row r="10" spans="1:21" ht="45.75" customHeight="1" x14ac:dyDescent="0.25">
      <c r="A10" s="16"/>
      <c r="B10" s="16"/>
      <c r="C10" s="25"/>
      <c r="D10" s="26"/>
      <c r="E10" s="15" t="s">
        <v>36</v>
      </c>
      <c r="F10" s="15"/>
      <c r="G10" s="15"/>
      <c r="H10" s="15" t="s">
        <v>37</v>
      </c>
      <c r="I10" s="15"/>
      <c r="J10" s="15"/>
      <c r="K10" s="15" t="s">
        <v>38</v>
      </c>
      <c r="L10" s="15"/>
      <c r="M10" s="15"/>
      <c r="N10" s="15" t="s">
        <v>39</v>
      </c>
      <c r="O10" s="15"/>
      <c r="P10" s="15"/>
      <c r="Q10" s="16"/>
      <c r="R10" s="16"/>
      <c r="S10" s="16"/>
      <c r="T10" s="16"/>
    </row>
    <row r="11" spans="1:21" ht="95.25" customHeight="1" x14ac:dyDescent="0.25">
      <c r="A11" s="16"/>
      <c r="B11" s="16"/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14</v>
      </c>
      <c r="I11" s="15" t="s">
        <v>15</v>
      </c>
      <c r="J11" s="15" t="s">
        <v>16</v>
      </c>
      <c r="K11" s="15" t="s">
        <v>14</v>
      </c>
      <c r="L11" s="15" t="s">
        <v>15</v>
      </c>
      <c r="M11" s="15" t="s">
        <v>16</v>
      </c>
      <c r="N11" s="15" t="s">
        <v>14</v>
      </c>
      <c r="O11" s="15" t="s">
        <v>15</v>
      </c>
      <c r="P11" s="15" t="s">
        <v>16</v>
      </c>
      <c r="Q11" s="16"/>
      <c r="R11" s="16"/>
      <c r="S11" s="16"/>
      <c r="T11" s="16"/>
      <c r="U11" s="1" t="s">
        <v>1</v>
      </c>
    </row>
    <row r="12" spans="1:21" ht="12" hidden="1" customHeight="1" x14ac:dyDescent="0.25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6"/>
      <c r="R12" s="16"/>
      <c r="S12" s="16"/>
      <c r="T12" s="16"/>
      <c r="U12" s="1" t="s">
        <v>2</v>
      </c>
    </row>
    <row r="13" spans="1:21" x14ac:dyDescent="0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</row>
    <row r="14" spans="1:21" s="10" customFormat="1" x14ac:dyDescent="0.25">
      <c r="A14" s="13" t="s">
        <v>21</v>
      </c>
      <c r="B14" s="14"/>
      <c r="C14" s="8">
        <f>C15+C18+C20</f>
        <v>3460.6</v>
      </c>
      <c r="D14" s="8">
        <f>D15+D18+D20</f>
        <v>1069.0999999999999</v>
      </c>
      <c r="E14" s="8">
        <f>E15+E18+E20</f>
        <v>2577.1999999999998</v>
      </c>
      <c r="F14" s="8">
        <f>F15+F18+F20</f>
        <v>71055096</v>
      </c>
      <c r="G14" s="8">
        <v>27570.66</v>
      </c>
      <c r="H14" s="8">
        <f>H15+H18+H20</f>
        <v>824.5</v>
      </c>
      <c r="I14" s="8">
        <f>I15+I18+I20</f>
        <v>22507800</v>
      </c>
      <c r="J14" s="8">
        <v>27298.73</v>
      </c>
      <c r="K14" s="8">
        <v>0</v>
      </c>
      <c r="L14" s="8">
        <v>0</v>
      </c>
      <c r="M14" s="9" t="s">
        <v>3</v>
      </c>
      <c r="N14" s="8">
        <f t="shared" ref="N14:R14" si="0">N15+N18+N20</f>
        <v>58.9</v>
      </c>
      <c r="O14" s="8">
        <f t="shared" si="0"/>
        <v>1219230</v>
      </c>
      <c r="P14" s="8">
        <v>20700</v>
      </c>
      <c r="Q14" s="8">
        <f t="shared" si="0"/>
        <v>94782126</v>
      </c>
      <c r="R14" s="8">
        <f t="shared" si="0"/>
        <v>16766448</v>
      </c>
      <c r="S14" s="8">
        <v>27600</v>
      </c>
      <c r="T14" s="8">
        <v>20700</v>
      </c>
    </row>
    <row r="15" spans="1:21" s="10" customFormat="1" x14ac:dyDescent="0.25">
      <c r="A15" s="13" t="s">
        <v>22</v>
      </c>
      <c r="B15" s="14"/>
      <c r="C15" s="8">
        <f>C16+C17</f>
        <v>948</v>
      </c>
      <c r="D15" s="8">
        <f>D16+D17</f>
        <v>658.7</v>
      </c>
      <c r="E15" s="8">
        <f>E16+E17</f>
        <v>889.1</v>
      </c>
      <c r="F15" s="8">
        <f>F16+F17</f>
        <v>24539160</v>
      </c>
      <c r="G15" s="8">
        <v>27600</v>
      </c>
      <c r="H15" s="8">
        <f>H16+H17</f>
        <v>0</v>
      </c>
      <c r="I15" s="8">
        <f>I16+I17</f>
        <v>0</v>
      </c>
      <c r="J15" s="9" t="s">
        <v>3</v>
      </c>
      <c r="K15" s="8">
        <v>0</v>
      </c>
      <c r="L15" s="8">
        <v>0</v>
      </c>
      <c r="M15" s="9" t="s">
        <v>3</v>
      </c>
      <c r="N15" s="8">
        <f>N16+N17</f>
        <v>58.9</v>
      </c>
      <c r="O15" s="8">
        <f>O16+O17</f>
        <v>1219230</v>
      </c>
      <c r="P15" s="8">
        <v>20700</v>
      </c>
      <c r="Q15" s="8">
        <f>Q16+Q17</f>
        <v>25758390</v>
      </c>
      <c r="R15" s="8">
        <v>0</v>
      </c>
      <c r="S15" s="8">
        <v>27600</v>
      </c>
      <c r="T15" s="8">
        <v>20700</v>
      </c>
    </row>
    <row r="16" spans="1:21" s="10" customFormat="1" ht="30" x14ac:dyDescent="0.25">
      <c r="A16" s="11">
        <v>1</v>
      </c>
      <c r="B16" s="5" t="s">
        <v>23</v>
      </c>
      <c r="C16" s="12">
        <v>451.9</v>
      </c>
      <c r="D16" s="12">
        <v>411.6</v>
      </c>
      <c r="E16" s="12">
        <v>393</v>
      </c>
      <c r="F16" s="12">
        <v>10846800</v>
      </c>
      <c r="G16" s="12">
        <v>27600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58.9</v>
      </c>
      <c r="O16" s="12">
        <v>1219230</v>
      </c>
      <c r="P16" s="12">
        <v>20700</v>
      </c>
      <c r="Q16" s="12">
        <v>12066030</v>
      </c>
      <c r="R16" s="12">
        <v>0</v>
      </c>
      <c r="S16" s="12">
        <v>27600</v>
      </c>
      <c r="T16" s="12">
        <v>20700</v>
      </c>
    </row>
    <row r="17" spans="1:20" s="10" customFormat="1" ht="30" x14ac:dyDescent="0.25">
      <c r="A17" s="11">
        <v>2</v>
      </c>
      <c r="B17" s="5" t="s">
        <v>24</v>
      </c>
      <c r="C17" s="12">
        <v>496.1</v>
      </c>
      <c r="D17" s="12">
        <v>247.1</v>
      </c>
      <c r="E17" s="12">
        <v>496.1</v>
      </c>
      <c r="F17" s="12">
        <v>13692360</v>
      </c>
      <c r="G17" s="12">
        <v>27600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13692360</v>
      </c>
      <c r="R17" s="12">
        <v>0</v>
      </c>
      <c r="S17" s="12">
        <v>27600</v>
      </c>
      <c r="T17" s="12">
        <v>20700</v>
      </c>
    </row>
    <row r="18" spans="1:20" s="10" customFormat="1" x14ac:dyDescent="0.25">
      <c r="A18" s="13" t="s">
        <v>25</v>
      </c>
      <c r="B18" s="14"/>
      <c r="C18" s="8">
        <v>824.5</v>
      </c>
      <c r="D18" s="8">
        <v>42.8</v>
      </c>
      <c r="E18" s="8">
        <v>0</v>
      </c>
      <c r="F18" s="8">
        <v>0</v>
      </c>
      <c r="G18" s="9" t="s">
        <v>3</v>
      </c>
      <c r="H18" s="8">
        <v>824.5</v>
      </c>
      <c r="I18" s="8">
        <f>I19</f>
        <v>22507800</v>
      </c>
      <c r="J18" s="8">
        <f>J19</f>
        <v>27298.73</v>
      </c>
      <c r="K18" s="8">
        <v>0</v>
      </c>
      <c r="L18" s="8">
        <v>0</v>
      </c>
      <c r="M18" s="9" t="s">
        <v>3</v>
      </c>
      <c r="N18" s="8">
        <v>0</v>
      </c>
      <c r="O18" s="8">
        <v>0</v>
      </c>
      <c r="P18" s="9" t="s">
        <v>3</v>
      </c>
      <c r="Q18" s="8">
        <f>Q19</f>
        <v>22507800</v>
      </c>
      <c r="R18" s="8">
        <f>SUM(R19)</f>
        <v>2461920</v>
      </c>
      <c r="S18" s="8">
        <v>27600</v>
      </c>
      <c r="T18" s="8">
        <v>20700</v>
      </c>
    </row>
    <row r="19" spans="1:20" s="10" customFormat="1" ht="30" x14ac:dyDescent="0.25">
      <c r="A19" s="11">
        <v>3</v>
      </c>
      <c r="B19" s="5" t="s">
        <v>26</v>
      </c>
      <c r="C19" s="12">
        <v>824.5</v>
      </c>
      <c r="D19" s="12">
        <v>42.8</v>
      </c>
      <c r="E19" s="12">
        <v>0</v>
      </c>
      <c r="F19" s="12">
        <v>0</v>
      </c>
      <c r="G19" s="12">
        <v>0</v>
      </c>
      <c r="H19" s="12">
        <v>824.5</v>
      </c>
      <c r="I19" s="12">
        <v>22507800</v>
      </c>
      <c r="J19" s="12">
        <v>27298.73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22507800</v>
      </c>
      <c r="R19" s="12">
        <v>2461920</v>
      </c>
      <c r="S19" s="12">
        <v>27600</v>
      </c>
      <c r="T19" s="12">
        <v>20700</v>
      </c>
    </row>
    <row r="20" spans="1:20" s="10" customFormat="1" x14ac:dyDescent="0.25">
      <c r="A20" s="13" t="s">
        <v>27</v>
      </c>
      <c r="B20" s="14"/>
      <c r="C20" s="8">
        <f>SUM(C21:C27)</f>
        <v>1688.1</v>
      </c>
      <c r="D20" s="8">
        <f t="shared" ref="D20:F20" si="1">SUM(D21:D27)</f>
        <v>367.6</v>
      </c>
      <c r="E20" s="8">
        <f t="shared" si="1"/>
        <v>1688.1</v>
      </c>
      <c r="F20" s="8">
        <f t="shared" si="1"/>
        <v>46515936</v>
      </c>
      <c r="G20" s="8">
        <v>27555.200000000001</v>
      </c>
      <c r="H20" s="8">
        <v>0</v>
      </c>
      <c r="I20" s="8">
        <v>0</v>
      </c>
      <c r="J20" s="9" t="s">
        <v>3</v>
      </c>
      <c r="K20" s="8">
        <v>0</v>
      </c>
      <c r="L20" s="8">
        <v>0</v>
      </c>
      <c r="M20" s="9" t="s">
        <v>3</v>
      </c>
      <c r="N20" s="8">
        <v>0</v>
      </c>
      <c r="O20" s="8">
        <v>0</v>
      </c>
      <c r="P20" s="9" t="s">
        <v>3</v>
      </c>
      <c r="Q20" s="8">
        <f>SUM(Q21:Q27)</f>
        <v>46515936</v>
      </c>
      <c r="R20" s="8">
        <f>SUM(R21:R27)</f>
        <v>14304528</v>
      </c>
      <c r="S20" s="8">
        <v>27600</v>
      </c>
      <c r="T20" s="8">
        <v>20700</v>
      </c>
    </row>
    <row r="21" spans="1:20" s="10" customFormat="1" ht="30" x14ac:dyDescent="0.25">
      <c r="A21" s="11">
        <v>4</v>
      </c>
      <c r="B21" s="5" t="s">
        <v>28</v>
      </c>
      <c r="C21" s="12">
        <v>156.19999999999999</v>
      </c>
      <c r="D21" s="12">
        <v>0</v>
      </c>
      <c r="E21" s="12">
        <v>156.19999999999999</v>
      </c>
      <c r="F21" s="12">
        <v>4311120</v>
      </c>
      <c r="G21" s="12">
        <v>27600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4311120</v>
      </c>
      <c r="R21" s="12">
        <v>1265460</v>
      </c>
      <c r="S21" s="12">
        <v>27600</v>
      </c>
      <c r="T21" s="12">
        <v>20700</v>
      </c>
    </row>
    <row r="22" spans="1:20" s="10" customFormat="1" ht="30" x14ac:dyDescent="0.25">
      <c r="A22" s="11">
        <v>5</v>
      </c>
      <c r="B22" s="5" t="s">
        <v>29</v>
      </c>
      <c r="C22" s="12">
        <v>161.19999999999999</v>
      </c>
      <c r="D22" s="12">
        <v>0</v>
      </c>
      <c r="E22" s="12">
        <v>161.19999999999999</v>
      </c>
      <c r="F22" s="12">
        <v>4449120</v>
      </c>
      <c r="G22" s="12">
        <v>27600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4449120</v>
      </c>
      <c r="R22" s="12">
        <v>720084</v>
      </c>
      <c r="S22" s="12">
        <v>27600</v>
      </c>
      <c r="T22" s="12">
        <v>20700</v>
      </c>
    </row>
    <row r="23" spans="1:20" s="10" customFormat="1" ht="30" x14ac:dyDescent="0.25">
      <c r="A23" s="11">
        <v>6</v>
      </c>
      <c r="B23" s="5" t="s">
        <v>30</v>
      </c>
      <c r="C23" s="12">
        <v>173.1</v>
      </c>
      <c r="D23" s="12">
        <v>20.7</v>
      </c>
      <c r="E23" s="12">
        <v>173.1</v>
      </c>
      <c r="F23" s="12">
        <v>4777560</v>
      </c>
      <c r="G23" s="12">
        <v>27600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4777560</v>
      </c>
      <c r="R23" s="12">
        <v>2474064</v>
      </c>
      <c r="S23" s="12">
        <v>27600</v>
      </c>
      <c r="T23" s="12">
        <v>20700</v>
      </c>
    </row>
    <row r="24" spans="1:20" s="10" customFormat="1" ht="30" x14ac:dyDescent="0.25">
      <c r="A24" s="11">
        <v>7</v>
      </c>
      <c r="B24" s="5" t="s">
        <v>31</v>
      </c>
      <c r="C24" s="12">
        <v>306.5</v>
      </c>
      <c r="D24" s="12">
        <v>52.1</v>
      </c>
      <c r="E24" s="12">
        <v>306.5</v>
      </c>
      <c r="F24" s="12">
        <v>8459400</v>
      </c>
      <c r="G24" s="12">
        <v>27600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8459400</v>
      </c>
      <c r="R24" s="12">
        <v>2664780</v>
      </c>
      <c r="S24" s="12">
        <v>27600</v>
      </c>
      <c r="T24" s="12">
        <v>20700</v>
      </c>
    </row>
    <row r="25" spans="1:20" s="10" customFormat="1" ht="30" x14ac:dyDescent="0.25">
      <c r="A25" s="11">
        <v>8</v>
      </c>
      <c r="B25" s="5" t="s">
        <v>32</v>
      </c>
      <c r="C25" s="12">
        <v>276.2</v>
      </c>
      <c r="D25" s="12">
        <v>105.4</v>
      </c>
      <c r="E25" s="12">
        <v>276.2</v>
      </c>
      <c r="F25" s="12">
        <v>7547496</v>
      </c>
      <c r="G25" s="12">
        <v>27326.2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7547496</v>
      </c>
      <c r="R25" s="12">
        <v>2965896</v>
      </c>
      <c r="S25" s="12">
        <v>27600</v>
      </c>
      <c r="T25" s="12">
        <v>20700</v>
      </c>
    </row>
    <row r="26" spans="1:20" s="10" customFormat="1" ht="30" x14ac:dyDescent="0.25">
      <c r="A26" s="11">
        <v>9</v>
      </c>
      <c r="B26" s="5" t="s">
        <v>33</v>
      </c>
      <c r="C26" s="12">
        <v>291.8</v>
      </c>
      <c r="D26" s="12">
        <v>139.4</v>
      </c>
      <c r="E26" s="12">
        <v>291.8</v>
      </c>
      <c r="F26" s="12">
        <v>8053680</v>
      </c>
      <c r="G26" s="12">
        <v>27600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8053680</v>
      </c>
      <c r="R26" s="12">
        <v>2136792</v>
      </c>
      <c r="S26" s="12">
        <v>27600</v>
      </c>
      <c r="T26" s="12">
        <v>20700</v>
      </c>
    </row>
    <row r="27" spans="1:20" ht="30" x14ac:dyDescent="0.25">
      <c r="A27" s="2">
        <v>10</v>
      </c>
      <c r="B27" s="5" t="s">
        <v>34</v>
      </c>
      <c r="C27" s="6">
        <v>323.10000000000002</v>
      </c>
      <c r="D27" s="6">
        <v>50</v>
      </c>
      <c r="E27" s="6">
        <v>323.10000000000002</v>
      </c>
      <c r="F27" s="6">
        <v>8917560</v>
      </c>
      <c r="G27" s="6">
        <v>27600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8917560</v>
      </c>
      <c r="R27" s="6">
        <v>2077452</v>
      </c>
      <c r="S27" s="6">
        <v>27600</v>
      </c>
      <c r="T27" s="6">
        <v>20700</v>
      </c>
    </row>
    <row r="28" spans="1:20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"/>
      <c r="S28" s="7"/>
      <c r="T28" s="7"/>
    </row>
    <row r="30" spans="1:20" x14ac:dyDescent="0.25">
      <c r="A30" t="s">
        <v>35</v>
      </c>
    </row>
  </sheetData>
  <mergeCells count="34">
    <mergeCell ref="A6:T6"/>
    <mergeCell ref="O2:T2"/>
    <mergeCell ref="O1:T1"/>
    <mergeCell ref="O3:T3"/>
    <mergeCell ref="A20:B20"/>
    <mergeCell ref="N11:N12"/>
    <mergeCell ref="O11:O12"/>
    <mergeCell ref="P11:P12"/>
    <mergeCell ref="H11:H12"/>
    <mergeCell ref="I11:I12"/>
    <mergeCell ref="J11:J12"/>
    <mergeCell ref="K11:K12"/>
    <mergeCell ref="L11:L12"/>
    <mergeCell ref="A9:A12"/>
    <mergeCell ref="B9:B12"/>
    <mergeCell ref="C9:D10"/>
    <mergeCell ref="S9:S12"/>
    <mergeCell ref="N10:P10"/>
    <mergeCell ref="T9:T12"/>
    <mergeCell ref="A14:B14"/>
    <mergeCell ref="A15:B15"/>
    <mergeCell ref="A18:B18"/>
    <mergeCell ref="Q9:Q12"/>
    <mergeCell ref="R9:R12"/>
    <mergeCell ref="C11:C12"/>
    <mergeCell ref="D11:D12"/>
    <mergeCell ref="E11:E12"/>
    <mergeCell ref="F11:F12"/>
    <mergeCell ref="G11:G12"/>
    <mergeCell ref="E9:P9"/>
    <mergeCell ref="E10:G10"/>
    <mergeCell ref="H10:J10"/>
    <mergeCell ref="K10:M10"/>
    <mergeCell ref="M11:M12"/>
  </mergeCells>
  <printOptions horizontalCentered="1"/>
  <pageMargins left="0.70866141732283472" right="0.59055118110236227" top="0.74803149606299213" bottom="0.74803149606299213" header="0.31496062992125984" footer="0.31496062992125984"/>
  <pageSetup paperSize="9" scale="47" fitToHeight="100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МСАЖКХ 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Войкова</dc:creator>
  <cp:lastModifiedBy>mash5</cp:lastModifiedBy>
  <cp:lastPrinted>2013-01-23T08:11:50Z</cp:lastPrinted>
  <dcterms:created xsi:type="dcterms:W3CDTF">2012-05-26T07:04:11Z</dcterms:created>
  <dcterms:modified xsi:type="dcterms:W3CDTF">2013-01-23T08:11:55Z</dcterms:modified>
</cp:coreProperties>
</file>